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ersonale\TASSI ASSENZA\VETTO\2025\"/>
    </mc:Choice>
  </mc:AlternateContent>
  <xr:revisionPtr revIDLastSave="0" documentId="13_ncr:1_{18F25FCC-6BB8-4E94-BA82-83348CC138C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trimestre" sheetId="1" r:id="rId1"/>
    <sheet name="IItrimestre" sheetId="2" r:id="rId2"/>
    <sheet name="IIItrimestre" sheetId="3" r:id="rId3"/>
    <sheet name="IV trimestre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I11" i="4"/>
  <c r="I9" i="4"/>
  <c r="D12" i="4" l="1"/>
  <c r="C12" i="4"/>
  <c r="K10" i="4"/>
  <c r="J10" i="4"/>
  <c r="K9" i="4"/>
  <c r="I8" i="4"/>
  <c r="I12" i="4" s="1"/>
  <c r="K12" i="4" s="1"/>
  <c r="D12" i="3"/>
  <c r="C12" i="3"/>
  <c r="K10" i="3"/>
  <c r="J10" i="3"/>
  <c r="I9" i="3"/>
  <c r="J9" i="3" s="1"/>
  <c r="I8" i="3"/>
  <c r="K8" i="3" s="1"/>
  <c r="J12" i="4" l="1"/>
  <c r="J8" i="4"/>
  <c r="K8" i="4"/>
  <c r="J9" i="4"/>
  <c r="K9" i="3"/>
  <c r="I12" i="3"/>
  <c r="K12" i="3" s="1"/>
  <c r="J8" i="3"/>
  <c r="D12" i="2"/>
  <c r="C12" i="2"/>
  <c r="K10" i="2"/>
  <c r="I9" i="2"/>
  <c r="K9" i="2" s="1"/>
  <c r="I8" i="2"/>
  <c r="J12" i="3" l="1"/>
  <c r="J10" i="2"/>
  <c r="I12" i="2"/>
  <c r="K12" i="2" s="1"/>
  <c r="J8" i="2"/>
  <c r="K8" i="2"/>
  <c r="J9" i="2"/>
  <c r="I10" i="1"/>
  <c r="J12" i="2" l="1"/>
  <c r="J10" i="1"/>
  <c r="K10" i="1"/>
  <c r="C12" i="1" l="1"/>
  <c r="I11" i="1"/>
  <c r="H9" i="1"/>
  <c r="I9" i="1"/>
  <c r="K9" i="1" s="1"/>
  <c r="H8" i="1"/>
  <c r="I8" i="1"/>
  <c r="D12" i="1"/>
  <c r="J9" i="1" l="1"/>
  <c r="K8" i="1"/>
  <c r="I12" i="1"/>
  <c r="J12" i="1" s="1"/>
  <c r="J8" i="1"/>
  <c r="K12" i="1" l="1"/>
</calcChain>
</file>

<file path=xl/sharedStrings.xml><?xml version="1.0" encoding="utf-8"?>
<sst xmlns="http://schemas.openxmlformats.org/spreadsheetml/2006/main" count="76" uniqueCount="22">
  <si>
    <t>COMUNE VETTO</t>
  </si>
  <si>
    <t>ASSENZE</t>
  </si>
  <si>
    <t xml:space="preserve">N. dipendenti per settore
</t>
  </si>
  <si>
    <t>N. giorni lavorativi</t>
  </si>
  <si>
    <t>Ferie/recuperi</t>
  </si>
  <si>
    <t>Malattia</t>
  </si>
  <si>
    <t xml:space="preserve"> Permessi retribuiti</t>
  </si>
  <si>
    <t xml:space="preserve"> Permessi non retribuiti</t>
  </si>
  <si>
    <t>Totale assenze</t>
  </si>
  <si>
    <r>
      <rPr>
        <b/>
        <sz val="11"/>
        <color indexed="8"/>
        <rFont val="Calibri"/>
        <family val="2"/>
      </rPr>
      <t>Tassi di 
presenza %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indexed="8"/>
        <rFont val="Calibri"/>
        <family val="2"/>
      </rPr>
      <t>(rapporto tra numero dei giorni lavorativi complessivamente prestati al numero dei giorni lavorativi del mese di riferimento)</t>
    </r>
  </si>
  <si>
    <r>
      <rPr>
        <b/>
        <sz val="11"/>
        <color indexed="8"/>
        <rFont val="Calibri"/>
        <family val="2"/>
      </rPr>
      <t>Tassi di 
assenza %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indexed="8"/>
        <rFont val="Calibri"/>
        <family val="2"/>
      </rPr>
      <t>(rapporto tra numero dei giorni assenza complessivi al numero dei giorni lavorativi del 
mese di riferimento)</t>
    </r>
  </si>
  <si>
    <t>1° SETTORE FINANZIARIO/AFFARI GENERALI</t>
  </si>
  <si>
    <t>2° SETTORE 
TECNICO</t>
  </si>
  <si>
    <t>3° SETTORE  
ASSISTENZA SOCIALE/SCUOLA (1)</t>
  </si>
  <si>
    <t>4° SETTORE 
POLIZIA MUNICIPALE (2)</t>
  </si>
  <si>
    <t>TOTALI</t>
  </si>
  <si>
    <t>(1) Servizio conferito all'Unione dei Comuni dell'Appennino Reggiano dal 01/08/2017</t>
  </si>
  <si>
    <t>(2) Servizio conferito all'Unione dei Comuni dell'Appennino Reggiano dal 01/09/2017</t>
  </si>
  <si>
    <t>PERCENTUALI ASSENZE E PRESENZE 1° TRIMESTRE 2025 PER SERVIZI</t>
  </si>
  <si>
    <t>PERCENTUALI ASSENZE E PRESENZE 2° TRIMESTRE 2025 PER SERVIZI</t>
  </si>
  <si>
    <t>PERCENTUALI ASSENZE E PRESENZE 3° TRIMESTRE 2025 PER SERVIZI</t>
  </si>
  <si>
    <t>PERCENTUALI ASSENZE E PRESENZE 4° TRIMESTRE 2025 PER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</si>
</sst>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textRotation="90"/>
    </xf>
    <xf numFmtId="0" fontId="7" fillId="0" borderId="5" xfId="2" applyFont="1" applyBorder="1" applyAlignment="1">
      <alignment horizontal="center" textRotation="90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10" fontId="1" fillId="0" borderId="4" xfId="1" applyNumberFormat="1" applyFont="1" applyBorder="1" applyAlignment="1">
      <alignment horizontal="center"/>
    </xf>
    <xf numFmtId="10" fontId="0" fillId="0" borderId="0" xfId="0" applyNumberForma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0" fontId="7" fillId="2" borderId="4" xfId="1" applyNumberFormat="1" applyFont="1" applyFill="1" applyBorder="1" applyAlignment="1">
      <alignment horizontal="center" vertical="center"/>
    </xf>
    <xf numFmtId="10" fontId="7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0" fontId="1" fillId="0" borderId="4" xfId="1" applyNumberFormat="1" applyFont="1" applyBorder="1" applyAlignment="1">
      <alignment horizontal="center" vertical="center"/>
    </xf>
  </cellXfs>
  <cellStyles count="3">
    <cellStyle name="Normale" xfId="0" builtinId="0"/>
    <cellStyle name="Normale 2" xfId="2" xr:uid="{00000000-0005-0000-0000-000001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9BFEC0-462D-4A99-98F2-E2BCC881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VETTO/CARTELLINI/AssenzePresenze/2018/2018.xls" TargetMode="External"/><Relationship Id="rId1" Type="http://schemas.openxmlformats.org/officeDocument/2006/relationships/externalLinkPath" Target="/Personale/VETTO/CARTELLINI/AssenzePresenze/2018/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1"/>
      <sheetName val="02"/>
      <sheetName val="03"/>
      <sheetName val="Itrimesetre"/>
      <sheetName val="04"/>
      <sheetName val="05"/>
      <sheetName val="06"/>
      <sheetName val="IItrimesetre"/>
      <sheetName val="07"/>
      <sheetName val="08"/>
      <sheetName val="09"/>
      <sheetName val="IIItrimesetre"/>
    </sheetNames>
    <sheetDataSet>
      <sheetData sheetId="0">
        <row r="10">
          <cell r="J10">
            <v>0</v>
          </cell>
        </row>
        <row r="19">
          <cell r="J19">
            <v>0</v>
          </cell>
        </row>
      </sheetData>
      <sheetData sheetId="1">
        <row r="10">
          <cell r="J10">
            <v>0</v>
          </cell>
        </row>
        <row r="19">
          <cell r="J19">
            <v>0</v>
          </cell>
        </row>
      </sheetData>
      <sheetData sheetId="2">
        <row r="11">
          <cell r="J11">
            <v>0</v>
          </cell>
        </row>
        <row r="21">
          <cell r="J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F10" sqref="F10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5" spans="1:12" ht="15.75" thickBot="1" x14ac:dyDescent="0.3"/>
    <row r="6" spans="1:12" ht="19.5" thickBot="1" x14ac:dyDescent="0.35">
      <c r="D6" s="16" t="s">
        <v>1</v>
      </c>
      <c r="E6" s="17"/>
      <c r="F6" s="17"/>
      <c r="G6" s="17"/>
      <c r="H6" s="17"/>
      <c r="I6" s="18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5">
        <v>5</v>
      </c>
      <c r="D8" s="5">
        <v>275</v>
      </c>
      <c r="E8" s="5">
        <v>21</v>
      </c>
      <c r="F8" s="5">
        <v>5</v>
      </c>
      <c r="G8" s="5">
        <v>0</v>
      </c>
      <c r="H8" s="5">
        <f>+'[1]01'!J10+'[1]02'!J10+'[1]03'!J11</f>
        <v>0</v>
      </c>
      <c r="I8" s="5">
        <f>SUM(E8:G8)</f>
        <v>26</v>
      </c>
      <c r="J8" s="6">
        <f>ROUND(100/D8*(D8-I8),2)/100</f>
        <v>0.90549999999999997</v>
      </c>
      <c r="K8" s="6">
        <f>ROUND(100/D8*I8,2)/100</f>
        <v>9.4499999999999987E-2</v>
      </c>
      <c r="L8" s="7"/>
    </row>
    <row r="9" spans="1:12" ht="33.950000000000003" customHeight="1" thickBot="1" x14ac:dyDescent="0.3">
      <c r="B9" s="4" t="s">
        <v>12</v>
      </c>
      <c r="C9" s="5">
        <v>5</v>
      </c>
      <c r="D9" s="5">
        <v>274</v>
      </c>
      <c r="E9" s="5">
        <v>13</v>
      </c>
      <c r="F9" s="5">
        <v>1</v>
      </c>
      <c r="G9" s="5"/>
      <c r="H9" s="5">
        <f>+'[1]01'!J19+'[1]02'!J19+'[1]03'!J21</f>
        <v>0</v>
      </c>
      <c r="I9" s="5">
        <f>SUM(E9:G9)</f>
        <v>14</v>
      </c>
      <c r="J9" s="6">
        <f>ROUND(100/D9*(D9-I9),2)/100</f>
        <v>0.94889999999999997</v>
      </c>
      <c r="K9" s="6">
        <f>ROUND(100/D9*I9,2)/100</f>
        <v>5.1100000000000007E-2</v>
      </c>
      <c r="L9" s="7"/>
    </row>
    <row r="10" spans="1:12" ht="33.950000000000003" customHeight="1" thickBot="1" x14ac:dyDescent="0.3">
      <c r="B10" s="4" t="s">
        <v>13</v>
      </c>
      <c r="C10" s="5">
        <v>1</v>
      </c>
      <c r="D10" s="5">
        <v>62</v>
      </c>
      <c r="E10" s="5">
        <v>1</v>
      </c>
      <c r="F10" s="5">
        <v>0</v>
      </c>
      <c r="G10" s="5">
        <v>0</v>
      </c>
      <c r="H10" s="5">
        <v>0</v>
      </c>
      <c r="I10" s="5">
        <f>SUM(E10:G10)</f>
        <v>1</v>
      </c>
      <c r="J10" s="6">
        <f>ROUND(100/D10*(D10-I10),2)/100</f>
        <v>0.9839</v>
      </c>
      <c r="K10" s="6">
        <f>ROUND(100/D10*I10,2)/100</f>
        <v>1.61E-2</v>
      </c>
      <c r="L10" s="7"/>
    </row>
    <row r="11" spans="1:12" ht="33.950000000000003" customHeight="1" thickBot="1" x14ac:dyDescent="0.3">
      <c r="B11" s="4" t="s">
        <v>14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f>SUM(E11:G11)</f>
        <v>0</v>
      </c>
      <c r="J11" s="6">
        <v>0</v>
      </c>
      <c r="K11" s="6">
        <v>0</v>
      </c>
      <c r="L11" s="7"/>
    </row>
    <row r="12" spans="1:12" ht="15.75" thickBot="1" x14ac:dyDescent="0.3">
      <c r="B12" s="8" t="s">
        <v>15</v>
      </c>
      <c r="C12" s="9">
        <f>SUM(C6:C11)</f>
        <v>11</v>
      </c>
      <c r="D12" s="9">
        <f>SUM(D6:D11)</f>
        <v>611</v>
      </c>
      <c r="E12" s="8"/>
      <c r="F12" s="10"/>
      <c r="G12" s="10"/>
      <c r="H12" s="10"/>
      <c r="I12" s="11">
        <f>SUM(I8:I11)</f>
        <v>41</v>
      </c>
      <c r="J12" s="12">
        <f>ROUND(100/D12*(D12-I12),2)/100</f>
        <v>0.93290000000000006</v>
      </c>
      <c r="K12" s="13">
        <f>ROUND(100/D12*I12,2)/100</f>
        <v>6.7099999999999993E-2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topLeftCell="A7" workbookViewId="0">
      <selection activeCell="D11" sqref="C11:I11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5" spans="1:12" ht="15.75" thickBot="1" x14ac:dyDescent="0.3"/>
    <row r="6" spans="1:12" ht="19.5" thickBot="1" x14ac:dyDescent="0.35">
      <c r="D6" s="16" t="s">
        <v>1</v>
      </c>
      <c r="E6" s="17"/>
      <c r="F6" s="17"/>
      <c r="G6" s="17"/>
      <c r="H6" s="17"/>
      <c r="I6" s="18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5">
        <v>5</v>
      </c>
      <c r="D8" s="5">
        <v>270</v>
      </c>
      <c r="E8" s="5">
        <v>20</v>
      </c>
      <c r="F8" s="5"/>
      <c r="G8" s="5"/>
      <c r="H8" s="5"/>
      <c r="I8" s="5">
        <f>SUM(E8:G8)</f>
        <v>20</v>
      </c>
      <c r="J8" s="6">
        <f>ROUND(100/D8*(D8-I8),2)/100</f>
        <v>0.92590000000000006</v>
      </c>
      <c r="K8" s="6">
        <f>ROUND(100/D8*I8,2)/100</f>
        <v>7.4099999999999999E-2</v>
      </c>
      <c r="L8" s="7"/>
    </row>
    <row r="9" spans="1:12" ht="33.950000000000003" customHeight="1" thickBot="1" x14ac:dyDescent="0.3">
      <c r="B9" s="4" t="s">
        <v>12</v>
      </c>
      <c r="C9" s="5">
        <v>5</v>
      </c>
      <c r="D9" s="5">
        <v>269</v>
      </c>
      <c r="E9" s="5">
        <v>17</v>
      </c>
      <c r="F9" s="5"/>
      <c r="G9" s="5"/>
      <c r="H9" s="5"/>
      <c r="I9" s="5">
        <f>SUM(E9:G9)</f>
        <v>17</v>
      </c>
      <c r="J9" s="6">
        <f>ROUND(100/D9*(D9-I9),2)/100</f>
        <v>0.93680000000000008</v>
      </c>
      <c r="K9" s="6">
        <f>ROUND(100/D9*I9,2)/100</f>
        <v>6.3200000000000006E-2</v>
      </c>
      <c r="L9" s="7"/>
    </row>
    <row r="10" spans="1:12" ht="33.950000000000003" customHeight="1" thickBot="1" x14ac:dyDescent="0.3">
      <c r="B10" s="4" t="s">
        <v>13</v>
      </c>
      <c r="C10" s="5">
        <v>1</v>
      </c>
      <c r="D10" s="5">
        <v>62</v>
      </c>
      <c r="E10" s="5"/>
      <c r="F10" s="5"/>
      <c r="G10" s="5"/>
      <c r="H10" s="5"/>
      <c r="I10" s="5"/>
      <c r="J10" s="6">
        <f>ROUND(100/D10*(D10-I10),2)/100</f>
        <v>1</v>
      </c>
      <c r="K10" s="6">
        <f>ROUND(100/D10*I10,2)/100</f>
        <v>0</v>
      </c>
      <c r="L10" s="7"/>
    </row>
    <row r="11" spans="1:12" ht="33.950000000000003" customHeight="1" thickBot="1" x14ac:dyDescent="0.3">
      <c r="B11" s="4" t="s">
        <v>14</v>
      </c>
      <c r="C11" s="5"/>
      <c r="D11" s="5"/>
      <c r="E11" s="5"/>
      <c r="F11" s="5"/>
      <c r="G11" s="5"/>
      <c r="H11" s="5"/>
      <c r="I11" s="5"/>
      <c r="J11" s="6">
        <v>0</v>
      </c>
      <c r="K11" s="6">
        <v>0</v>
      </c>
      <c r="L11" s="7"/>
    </row>
    <row r="12" spans="1:12" ht="15.75" thickBot="1" x14ac:dyDescent="0.3">
      <c r="B12" s="8" t="s">
        <v>15</v>
      </c>
      <c r="C12" s="9">
        <f>SUM(C6:C11)</f>
        <v>11</v>
      </c>
      <c r="D12" s="9">
        <f>SUM(D6:D11)</f>
        <v>601</v>
      </c>
      <c r="E12" s="8"/>
      <c r="F12" s="10"/>
      <c r="G12" s="10"/>
      <c r="H12" s="10"/>
      <c r="I12" s="11">
        <f>SUM(I8:I11)</f>
        <v>37</v>
      </c>
      <c r="J12" s="12">
        <f>ROUND(100/D12*(D12-I12),2)/100</f>
        <v>0.93840000000000001</v>
      </c>
      <c r="K12" s="13">
        <f>ROUND(100/D12*I12,2)/100</f>
        <v>6.1600000000000002E-2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topLeftCell="A7" workbookViewId="0">
      <selection activeCell="A3" sqref="A3:L3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5" t="s">
        <v>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5" spans="1:12" ht="15.75" thickBot="1" x14ac:dyDescent="0.3"/>
    <row r="6" spans="1:12" ht="19.5" thickBot="1" x14ac:dyDescent="0.35">
      <c r="D6" s="16" t="s">
        <v>1</v>
      </c>
      <c r="E6" s="17"/>
      <c r="F6" s="17"/>
      <c r="G6" s="17"/>
      <c r="H6" s="17"/>
      <c r="I6" s="18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5">
        <v>5</v>
      </c>
      <c r="D8" s="5">
        <v>287</v>
      </c>
      <c r="E8" s="5">
        <v>43</v>
      </c>
      <c r="F8" s="5">
        <v>4</v>
      </c>
      <c r="G8" s="5"/>
      <c r="H8" s="5"/>
      <c r="I8" s="5">
        <f>SUM(E8:G8)</f>
        <v>47</v>
      </c>
      <c r="J8" s="6">
        <f>ROUND(100/D8*(D8-I8),2)/100</f>
        <v>0.83620000000000005</v>
      </c>
      <c r="K8" s="6">
        <f>ROUND(100/D8*I8,2)/100</f>
        <v>0.1638</v>
      </c>
      <c r="L8" s="7"/>
    </row>
    <row r="9" spans="1:12" ht="33.950000000000003" customHeight="1" thickBot="1" x14ac:dyDescent="0.3">
      <c r="B9" s="4" t="s">
        <v>12</v>
      </c>
      <c r="C9" s="5">
        <v>5</v>
      </c>
      <c r="D9" s="5">
        <v>286</v>
      </c>
      <c r="E9" s="5">
        <v>26</v>
      </c>
      <c r="F9" s="5">
        <v>26</v>
      </c>
      <c r="G9" s="5"/>
      <c r="H9" s="5"/>
      <c r="I9" s="5">
        <f>SUM(E9:G9)</f>
        <v>52</v>
      </c>
      <c r="J9" s="6">
        <f>ROUND(100/D9*(D9-I9),2)/100</f>
        <v>0.81819999999999993</v>
      </c>
      <c r="K9" s="6">
        <f>ROUND(100/D9*I9,2)/100</f>
        <v>0.18179999999999999</v>
      </c>
      <c r="L9" s="7"/>
    </row>
    <row r="10" spans="1:12" ht="33.950000000000003" customHeight="1" thickBot="1" x14ac:dyDescent="0.3">
      <c r="B10" s="4" t="s">
        <v>13</v>
      </c>
      <c r="C10" s="5">
        <v>1</v>
      </c>
      <c r="D10" s="5">
        <v>65</v>
      </c>
      <c r="E10" s="5"/>
      <c r="F10" s="5"/>
      <c r="G10" s="5"/>
      <c r="H10" s="5"/>
      <c r="I10" s="5"/>
      <c r="J10" s="6">
        <f>ROUND(100/D10*(D10-I10),2)/100</f>
        <v>1</v>
      </c>
      <c r="K10" s="6">
        <f>ROUND(100/D10*I10,2)/100</f>
        <v>0</v>
      </c>
      <c r="L10" s="7"/>
    </row>
    <row r="11" spans="1:12" ht="33.950000000000003" customHeight="1" thickBot="1" x14ac:dyDescent="0.3">
      <c r="B11" s="4" t="s">
        <v>14</v>
      </c>
      <c r="C11" s="5"/>
      <c r="D11" s="5"/>
      <c r="E11" s="5"/>
      <c r="F11" s="5"/>
      <c r="G11" s="5"/>
      <c r="H11" s="5"/>
      <c r="I11" s="5"/>
      <c r="J11" s="6">
        <v>0</v>
      </c>
      <c r="K11" s="6">
        <v>0</v>
      </c>
      <c r="L11" s="7"/>
    </row>
    <row r="12" spans="1:12" ht="15.75" thickBot="1" x14ac:dyDescent="0.3">
      <c r="B12" s="8" t="s">
        <v>15</v>
      </c>
      <c r="C12" s="9">
        <f>SUM(C6:C11)</f>
        <v>11</v>
      </c>
      <c r="D12" s="9">
        <f>SUM(D6:D11)</f>
        <v>638</v>
      </c>
      <c r="E12" s="8"/>
      <c r="F12" s="10"/>
      <c r="G12" s="10"/>
      <c r="H12" s="10"/>
      <c r="I12" s="11">
        <f>SUM(I8:I11)</f>
        <v>99</v>
      </c>
      <c r="J12" s="12">
        <f>ROUND(100/D12*(D12-I12),2)/100</f>
        <v>0.8448</v>
      </c>
      <c r="K12" s="13">
        <f>ROUND(100/D12*I12,2)/100</f>
        <v>0.1552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AF60-9D5B-44F8-87A1-13DE4792E151}">
  <dimension ref="A1:L15"/>
  <sheetViews>
    <sheetView tabSelected="1" workbookViewId="0">
      <selection activeCell="N7" sqref="N7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5" spans="1:12" ht="15.75" thickBot="1" x14ac:dyDescent="0.3"/>
    <row r="6" spans="1:12" ht="19.5" thickBot="1" x14ac:dyDescent="0.35">
      <c r="D6" s="16" t="s">
        <v>1</v>
      </c>
      <c r="E6" s="17"/>
      <c r="F6" s="17"/>
      <c r="G6" s="17"/>
      <c r="H6" s="17"/>
      <c r="I6" s="18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19">
        <v>4</v>
      </c>
      <c r="D8" s="19">
        <v>274</v>
      </c>
      <c r="E8" s="19">
        <v>22</v>
      </c>
      <c r="F8" s="19">
        <v>5</v>
      </c>
      <c r="G8" s="19">
        <v>1</v>
      </c>
      <c r="H8" s="19">
        <v>0</v>
      </c>
      <c r="I8" s="19">
        <f>SUM(E8:G8)</f>
        <v>28</v>
      </c>
      <c r="J8" s="20">
        <f>ROUND(100/D8*(D8-I8),2)/100</f>
        <v>0.89780000000000004</v>
      </c>
      <c r="K8" s="20">
        <f>ROUND(100/D8*I8,2)/100</f>
        <v>0.10220000000000001</v>
      </c>
      <c r="L8" s="7"/>
    </row>
    <row r="9" spans="1:12" ht="33.950000000000003" customHeight="1" thickBot="1" x14ac:dyDescent="0.3">
      <c r="B9" s="4" t="s">
        <v>12</v>
      </c>
      <c r="C9" s="19">
        <v>4</v>
      </c>
      <c r="D9" s="19">
        <v>197</v>
      </c>
      <c r="E9" s="19">
        <v>2</v>
      </c>
      <c r="F9" s="19">
        <v>76</v>
      </c>
      <c r="G9" s="19">
        <v>0</v>
      </c>
      <c r="H9" s="19">
        <v>0</v>
      </c>
      <c r="I9" s="19">
        <f>SUM(E9:G9)</f>
        <v>78</v>
      </c>
      <c r="J9" s="20">
        <f>ROUND(100/D9*(D9-I9),2)/100</f>
        <v>0.60409999999999997</v>
      </c>
      <c r="K9" s="20">
        <f>ROUND(100/D9*I9,2)/100</f>
        <v>0.39590000000000003</v>
      </c>
      <c r="L9" s="7"/>
    </row>
    <row r="10" spans="1:12" ht="33.950000000000003" customHeight="1" thickBot="1" x14ac:dyDescent="0.3">
      <c r="B10" s="4" t="s">
        <v>13</v>
      </c>
      <c r="C10" s="19">
        <v>1</v>
      </c>
      <c r="D10" s="19">
        <v>63</v>
      </c>
      <c r="E10" s="19">
        <v>7</v>
      </c>
      <c r="F10" s="19">
        <v>0</v>
      </c>
      <c r="G10" s="19">
        <v>0</v>
      </c>
      <c r="H10" s="19">
        <v>0</v>
      </c>
      <c r="I10" s="19">
        <f t="shared" ref="I10:I11" si="0">SUM(E10:G10)</f>
        <v>7</v>
      </c>
      <c r="J10" s="20">
        <f>ROUND(100/D10*(D10-I10),2)/100</f>
        <v>0.88890000000000002</v>
      </c>
      <c r="K10" s="20">
        <f>ROUND(100/D10*I10,2)/100</f>
        <v>0.11109999999999999</v>
      </c>
      <c r="L10" s="7"/>
    </row>
    <row r="11" spans="1:12" ht="33.950000000000003" customHeight="1" thickBot="1" x14ac:dyDescent="0.3">
      <c r="B11" s="4" t="s">
        <v>14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f t="shared" si="0"/>
        <v>0</v>
      </c>
      <c r="J11" s="20">
        <v>0</v>
      </c>
      <c r="K11" s="20">
        <v>0</v>
      </c>
      <c r="L11" s="7"/>
    </row>
    <row r="12" spans="1:12" ht="15.75" thickBot="1" x14ac:dyDescent="0.3">
      <c r="B12" s="8" t="s">
        <v>15</v>
      </c>
      <c r="C12" s="9">
        <f>SUM(C6:C11)</f>
        <v>9</v>
      </c>
      <c r="D12" s="9">
        <f>SUM(D6:D11)</f>
        <v>534</v>
      </c>
      <c r="E12" s="8"/>
      <c r="F12" s="10"/>
      <c r="G12" s="10"/>
      <c r="H12" s="10"/>
      <c r="I12" s="11">
        <f>SUM(I8:I11)</f>
        <v>113</v>
      </c>
      <c r="J12" s="12">
        <f>ROUND(100/D12*(D12-I12),2)/100</f>
        <v>0.78839999999999999</v>
      </c>
      <c r="K12" s="13">
        <f>ROUND(100/D12*I12,2)/100</f>
        <v>0.21160000000000001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IItrimestre</vt:lpstr>
      <vt:lpstr>IIItrimestre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Andrea Caminati</cp:lastModifiedBy>
  <dcterms:created xsi:type="dcterms:W3CDTF">2024-03-06T08:21:12Z</dcterms:created>
  <dcterms:modified xsi:type="dcterms:W3CDTF">2026-05-19T14:35:44Z</dcterms:modified>
</cp:coreProperties>
</file>