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 activeTab="3"/>
  </bookViews>
  <sheets>
    <sheet name="Itrimestre" sheetId="1" r:id="rId1"/>
    <sheet name="IItrimestre" sheetId="2" r:id="rId2"/>
    <sheet name="IIItrimestre" sheetId="3" r:id="rId3"/>
    <sheet name="IVtrimestre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I11" i="4" l="1"/>
  <c r="I11" i="3"/>
  <c r="I10" i="4" l="1"/>
  <c r="I10" i="3"/>
  <c r="I10" i="2"/>
  <c r="I10" i="1"/>
  <c r="K10" i="4" l="1"/>
  <c r="J10" i="4"/>
  <c r="J10" i="3"/>
  <c r="K10" i="3"/>
  <c r="K10" i="2"/>
  <c r="J10" i="2"/>
  <c r="K10" i="1"/>
  <c r="J10" i="1"/>
  <c r="D12" i="4"/>
  <c r="C12" i="4"/>
  <c r="I9" i="4"/>
  <c r="K9" i="4" s="1"/>
  <c r="H9" i="4"/>
  <c r="I8" i="4"/>
  <c r="H8" i="4"/>
  <c r="D12" i="3"/>
  <c r="C12" i="3"/>
  <c r="I9" i="3"/>
  <c r="K9" i="3" s="1"/>
  <c r="H9" i="3"/>
  <c r="I8" i="3"/>
  <c r="K8" i="3" s="1"/>
  <c r="H8" i="3"/>
  <c r="D12" i="2"/>
  <c r="C12" i="2"/>
  <c r="I11" i="2"/>
  <c r="I9" i="2"/>
  <c r="K9" i="2" s="1"/>
  <c r="H9" i="2"/>
  <c r="I8" i="2"/>
  <c r="K8" i="2" s="1"/>
  <c r="H8" i="2"/>
  <c r="I12" i="4" l="1"/>
  <c r="K12" i="4" s="1"/>
  <c r="J8" i="4"/>
  <c r="K8" i="4"/>
  <c r="J9" i="4"/>
  <c r="J8" i="3"/>
  <c r="J9" i="3"/>
  <c r="I12" i="3"/>
  <c r="K12" i="3" s="1"/>
  <c r="J8" i="2"/>
  <c r="I12" i="2"/>
  <c r="K12" i="2" s="1"/>
  <c r="J9" i="2"/>
  <c r="C12" i="1"/>
  <c r="I11" i="1"/>
  <c r="H9" i="1"/>
  <c r="I9" i="1"/>
  <c r="K9" i="1" s="1"/>
  <c r="H8" i="1"/>
  <c r="I8" i="1"/>
  <c r="D12" i="1"/>
  <c r="J12" i="4" l="1"/>
  <c r="J12" i="3"/>
  <c r="J12" i="2"/>
  <c r="J9" i="1"/>
  <c r="K8" i="1"/>
  <c r="I12" i="1"/>
  <c r="J12" i="1" s="1"/>
  <c r="J8" i="1"/>
  <c r="K12" i="1" l="1"/>
</calcChain>
</file>

<file path=xl/sharedStrings.xml><?xml version="1.0" encoding="utf-8"?>
<sst xmlns="http://schemas.openxmlformats.org/spreadsheetml/2006/main" count="76" uniqueCount="22">
  <si>
    <t>COMUNE VETTO</t>
  </si>
  <si>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</si>
  <si>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</si>
  <si>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</si>
  <si>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</si>
  <si>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</si>
  <si>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</si>
  <si>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</si>
  <si>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</si>
  <si>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</si>
  <si>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</si>
  <si>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1° SETTORE FINANZIARIO/AFFARI GENERALI</t>
  </si>
  <si>
    <t>2° SETTORE 
TECNICO</t>
  </si>
  <si>
    <t>3° SETTORE  
ASSISTENZA SOCIALE/SCUOLA (1)</t>
  </si>
  <si>
    <t>4° SETTORE 
POLIZIA MUNICIPALE (2)</t>
  </si>
  <si>
    <t>TOTALI</t>
  </si>
  <si>
    <t>(1) Servizio conferito all'Unione dei Comuni dell'Appennino Reggiano dal 01/08/2017</t>
  </si>
  <si>
    <t>(2) Servizio conferito all'Unione dei Comuni dell'Appennino Reggiano dal 01/09/2017</t>
  </si>
  <si>
    <t>PERCENTUALI ASSENZE E PRESENZE 1° TRIMESTRE 2024 PER SERVIZI</t>
  </si>
  <si>
    <t>PERCENTUALI ASSENZE E PRESENZE 2° TRIMESTRE 2024 PER SERVIZI</t>
  </si>
  <si>
    <t>PERCENTUALI ASSENZE E PRESENZE 3° TRIMESTRE 2024 PER SERVIZI</t>
  </si>
  <si>
    <t>PERCENTUALI ASSENZE E PRESENZE 4° TRIMESTRE 2024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</si>
</sst>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  <row r="19">
          <cell r="J19">
            <v>0</v>
          </cell>
        </row>
      </sheetData>
      <sheetData sheetId="1">
        <row r="10">
          <cell r="J10">
            <v>0</v>
          </cell>
        </row>
        <row r="19">
          <cell r="J19">
            <v>0</v>
          </cell>
        </row>
      </sheetData>
      <sheetData sheetId="2">
        <row r="11">
          <cell r="J11">
            <v>0</v>
          </cell>
        </row>
        <row r="21">
          <cell r="J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7" workbookViewId="0">
      <selection activeCell="C9" sqref="C9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278</v>
      </c>
      <c r="E8" s="5">
        <v>15</v>
      </c>
      <c r="F8" s="5">
        <v>2</v>
      </c>
      <c r="G8" s="5">
        <v>0</v>
      </c>
      <c r="H8" s="5">
        <f>+'[1]01'!J10+'[1]02'!J10+'[1]03'!J11</f>
        <v>0</v>
      </c>
      <c r="I8" s="5">
        <f>SUM(E8:G8)</f>
        <v>17</v>
      </c>
      <c r="J8" s="6">
        <f>ROUND(100/D8*(D8-I8),2)/100</f>
        <v>0.93879999999999997</v>
      </c>
      <c r="K8" s="6">
        <f>ROUND(100/D8*I8,2)/100</f>
        <v>6.1200000000000004E-2</v>
      </c>
      <c r="L8" s="7"/>
    </row>
    <row r="9" spans="1:12" ht="33.950000000000003" customHeight="1" thickBot="1" x14ac:dyDescent="0.3">
      <c r="B9" s="4" t="s">
        <v>12</v>
      </c>
      <c r="C9" s="5">
        <v>4</v>
      </c>
      <c r="D9" s="5">
        <v>266</v>
      </c>
      <c r="E9" s="5">
        <v>29</v>
      </c>
      <c r="F9" s="5">
        <v>0</v>
      </c>
      <c r="G9" s="5">
        <v>0</v>
      </c>
      <c r="H9" s="5">
        <f>+'[1]01'!J19+'[1]02'!J19+'[1]03'!J21</f>
        <v>0</v>
      </c>
      <c r="I9" s="5">
        <f>SUM(E9:G9)</f>
        <v>29</v>
      </c>
      <c r="J9" s="6">
        <f>ROUND(100/D9*(D9-I9),2)/100</f>
        <v>0.8909999999999999</v>
      </c>
      <c r="K9" s="6">
        <f>ROUND(100/D9*I9,2)/100</f>
        <v>0.109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63</v>
      </c>
      <c r="E10" s="5">
        <v>2</v>
      </c>
      <c r="F10" s="5">
        <v>0</v>
      </c>
      <c r="G10" s="5">
        <v>0</v>
      </c>
      <c r="H10" s="5">
        <v>0</v>
      </c>
      <c r="I10" s="5">
        <f>SUM(E10:G10)</f>
        <v>2</v>
      </c>
      <c r="J10" s="6">
        <f>ROUND(100/D10*(D10-I10),2)/100</f>
        <v>0.96829999999999994</v>
      </c>
      <c r="K10" s="6">
        <f>ROUND(100/D10*I10,2)/100</f>
        <v>3.1699999999999999E-2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10</v>
      </c>
      <c r="D12" s="9">
        <f>SUM(D6:D11)</f>
        <v>607</v>
      </c>
      <c r="E12" s="8"/>
      <c r="F12" s="10"/>
      <c r="G12" s="10"/>
      <c r="H12" s="10"/>
      <c r="I12" s="11">
        <f>SUM(I8:I11)</f>
        <v>48</v>
      </c>
      <c r="J12" s="12">
        <f>ROUND(100/D12*(D12-I12),2)/100</f>
        <v>0.92090000000000005</v>
      </c>
      <c r="K12" s="13">
        <f>ROUND(100/D12*I12,2)/100</f>
        <v>7.9100000000000004E-2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workbookViewId="0">
      <selection activeCell="F10" sqref="F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275</v>
      </c>
      <c r="E8" s="5">
        <v>13</v>
      </c>
      <c r="F8" s="5">
        <v>0</v>
      </c>
      <c r="G8" s="5">
        <v>0</v>
      </c>
      <c r="H8" s="5">
        <f>+'[1]01'!J10+'[1]02'!J10+'[1]03'!J11</f>
        <v>0</v>
      </c>
      <c r="I8" s="5">
        <f>SUM(E8:G8)</f>
        <v>13</v>
      </c>
      <c r="J8" s="6">
        <f>ROUND(100/D8*(D8-I8),2)/100</f>
        <v>0.95269999999999999</v>
      </c>
      <c r="K8" s="6">
        <f>ROUND(100/D8*I8,2)/100</f>
        <v>4.7300000000000002E-2</v>
      </c>
      <c r="L8" s="7"/>
    </row>
    <row r="9" spans="1:12" ht="33.950000000000003" customHeight="1" thickBot="1" x14ac:dyDescent="0.3">
      <c r="B9" s="4" t="s">
        <v>12</v>
      </c>
      <c r="C9" s="5">
        <v>4</v>
      </c>
      <c r="D9" s="5">
        <v>263</v>
      </c>
      <c r="E9" s="5">
        <v>18</v>
      </c>
      <c r="F9" s="5">
        <v>9</v>
      </c>
      <c r="G9" s="5">
        <v>0</v>
      </c>
      <c r="H9" s="5">
        <f>+'[1]01'!J19+'[1]02'!J19+'[1]03'!J21</f>
        <v>0</v>
      </c>
      <c r="I9" s="5">
        <f>SUM(E9:G9)</f>
        <v>27</v>
      </c>
      <c r="J9" s="6">
        <f>ROUND(100/D9*(D9-I9),2)/100</f>
        <v>0.89729999999999999</v>
      </c>
      <c r="K9" s="6">
        <f>ROUND(100/D9*I9,2)/100</f>
        <v>0.1027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63</v>
      </c>
      <c r="E10" s="5">
        <v>3</v>
      </c>
      <c r="F10" s="5">
        <v>0</v>
      </c>
      <c r="G10" s="5">
        <v>0</v>
      </c>
      <c r="H10" s="5">
        <v>0</v>
      </c>
      <c r="I10" s="5">
        <f>SUM(E10:G10)</f>
        <v>3</v>
      </c>
      <c r="J10" s="6">
        <f>ROUND(100/D10*(D10-I10),2)/100</f>
        <v>0.95239999999999991</v>
      </c>
      <c r="K10" s="6">
        <f>ROUND(100/D10*I10,2)/100</f>
        <v>4.7599999999999996E-2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10</v>
      </c>
      <c r="D12" s="9">
        <f>SUM(D6:D11)</f>
        <v>601</v>
      </c>
      <c r="E12" s="8"/>
      <c r="F12" s="10"/>
      <c r="G12" s="10"/>
      <c r="H12" s="10"/>
      <c r="I12" s="11">
        <f>SUM(I8:I11)</f>
        <v>43</v>
      </c>
      <c r="J12" s="12">
        <f>ROUND(100/D12*(D12-I12),2)/100</f>
        <v>0.92849999999999999</v>
      </c>
      <c r="K12" s="13">
        <f>ROUND(100/D12*I12,2)/100</f>
        <v>7.1500000000000008E-2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10" sqref="F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283</v>
      </c>
      <c r="E8" s="5">
        <v>42</v>
      </c>
      <c r="F8" s="5">
        <v>7</v>
      </c>
      <c r="G8" s="5">
        <v>0</v>
      </c>
      <c r="H8" s="5">
        <f>+'[1]01'!J10+'[1]02'!J10+'[1]03'!J11</f>
        <v>0</v>
      </c>
      <c r="I8" s="5">
        <f>SUM(E8:G8)</f>
        <v>49</v>
      </c>
      <c r="J8" s="6">
        <f>ROUND(100/D8*(D8-I8),2)/100</f>
        <v>0.82689999999999997</v>
      </c>
      <c r="K8" s="6">
        <f>ROUND(100/D8*I8,2)/100</f>
        <v>0.17309999999999998</v>
      </c>
      <c r="L8" s="7"/>
    </row>
    <row r="9" spans="1:12" ht="33.950000000000003" customHeight="1" thickBot="1" x14ac:dyDescent="0.3">
      <c r="B9" s="4" t="s">
        <v>12</v>
      </c>
      <c r="C9" s="5">
        <v>4</v>
      </c>
      <c r="D9" s="5">
        <v>271</v>
      </c>
      <c r="E9" s="5">
        <v>25</v>
      </c>
      <c r="F9" s="5">
        <v>3</v>
      </c>
      <c r="G9" s="5">
        <v>0</v>
      </c>
      <c r="H9" s="5">
        <f>+'[1]01'!J19+'[1]02'!J19+'[1]03'!J21</f>
        <v>0</v>
      </c>
      <c r="I9" s="5">
        <f>SUM(E9:G9)</f>
        <v>28</v>
      </c>
      <c r="J9" s="6">
        <f>ROUND(100/D9*(D9-I9),2)/100</f>
        <v>0.89670000000000005</v>
      </c>
      <c r="K9" s="6">
        <f>ROUND(100/D9*I9,2)/100</f>
        <v>0.1033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65</v>
      </c>
      <c r="E10" s="5">
        <v>9</v>
      </c>
      <c r="F10" s="5">
        <v>0</v>
      </c>
      <c r="G10" s="5">
        <v>0</v>
      </c>
      <c r="H10" s="5">
        <v>0</v>
      </c>
      <c r="I10" s="5">
        <f>SUM(E10:G10)</f>
        <v>9</v>
      </c>
      <c r="J10" s="6">
        <f>ROUND(100/D10*(D10-I10),2)/100</f>
        <v>0.86150000000000004</v>
      </c>
      <c r="K10" s="6">
        <f>ROUND(100/D10*I10,2)/100</f>
        <v>0.13849999999999998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10</v>
      </c>
      <c r="D12" s="9">
        <f>SUM(D6:D11)</f>
        <v>619</v>
      </c>
      <c r="E12" s="8"/>
      <c r="F12" s="10"/>
      <c r="G12" s="10"/>
      <c r="H12" s="10"/>
      <c r="I12" s="11">
        <f>SUM(I8:I11)</f>
        <v>86</v>
      </c>
      <c r="J12" s="12">
        <f>ROUND(100/D12*(D12-I12),2)/100</f>
        <v>0.86109999999999998</v>
      </c>
      <c r="K12" s="13">
        <f>ROUND(100/D12*I12,2)/100</f>
        <v>0.1389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3" sqref="A3:L3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280</v>
      </c>
      <c r="E8" s="5">
        <v>14</v>
      </c>
      <c r="F8" s="5">
        <v>0</v>
      </c>
      <c r="G8" s="5">
        <v>1</v>
      </c>
      <c r="H8" s="5">
        <f>+'[1]01'!J10+'[1]02'!J10+'[1]03'!J11</f>
        <v>0</v>
      </c>
      <c r="I8" s="5">
        <f>SUM(E8:G8)</f>
        <v>15</v>
      </c>
      <c r="J8" s="6">
        <f>ROUND(100/D8*(D8-I8),2)/100</f>
        <v>0.94640000000000002</v>
      </c>
      <c r="K8" s="6">
        <f>ROUND(100/D8*I8,2)/100</f>
        <v>5.3600000000000002E-2</v>
      </c>
      <c r="L8" s="7"/>
    </row>
    <row r="9" spans="1:12" ht="33.950000000000003" customHeight="1" thickBot="1" x14ac:dyDescent="0.3">
      <c r="B9" s="4" t="s">
        <v>12</v>
      </c>
      <c r="C9" s="5">
        <v>4</v>
      </c>
      <c r="D9" s="5">
        <v>267</v>
      </c>
      <c r="E9" s="5">
        <v>9</v>
      </c>
      <c r="F9" s="5">
        <v>3</v>
      </c>
      <c r="G9" s="5"/>
      <c r="H9" s="5">
        <f>+'[1]01'!J19+'[1]02'!J19+'[1]03'!J21</f>
        <v>0</v>
      </c>
      <c r="I9" s="5">
        <f>SUM(E9:G9)</f>
        <v>12</v>
      </c>
      <c r="J9" s="6">
        <f>ROUND(100/D9*(D9-I9),2)/100</f>
        <v>0.95510000000000006</v>
      </c>
      <c r="K9" s="6">
        <f>ROUND(100/D9*I9,2)/100</f>
        <v>4.4900000000000002E-2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64</v>
      </c>
      <c r="E10" s="5">
        <v>6</v>
      </c>
      <c r="F10" s="5">
        <v>0</v>
      </c>
      <c r="G10" s="5">
        <v>0</v>
      </c>
      <c r="H10" s="5">
        <v>0</v>
      </c>
      <c r="I10" s="5">
        <f>SUM(E10:G10)</f>
        <v>6</v>
      </c>
      <c r="J10" s="6">
        <f>ROUND(100/D10*(D10-I10),2)/100</f>
        <v>0.90629999999999999</v>
      </c>
      <c r="K10" s="6">
        <f>ROUND(100/D10*I10,2)/100</f>
        <v>9.3800000000000008E-2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10</v>
      </c>
      <c r="D12" s="9">
        <f>SUM(D6:D11)</f>
        <v>611</v>
      </c>
      <c r="E12" s="8"/>
      <c r="F12" s="10"/>
      <c r="G12" s="10"/>
      <c r="H12" s="10"/>
      <c r="I12" s="11">
        <f>SUM(I8:I11)</f>
        <v>33</v>
      </c>
      <c r="J12" s="12">
        <f>ROUND(100/D12*(D12-I12),2)/100</f>
        <v>0.94599999999999995</v>
      </c>
      <c r="K12" s="13">
        <f>ROUND(100/D12*I12,2)/100</f>
        <v>5.4000000000000006E-2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Itrimestre</vt:lpstr>
      <vt:lpstr>IItrimestre</vt:lpstr>
      <vt:lpstr>IIItrimestre</vt:lpstr>
      <vt:lpstr>IVtrimestre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Rita Bacchi Pessina</cp:lastModifiedBy>
  <dcterms:created xsi:type="dcterms:W3CDTF">2024-03-06T08:21:12Z</dcterms:created>
  <dcterms:modified xsi:type="dcterms:W3CDTF">2025-05-27T10:33:18Z</dcterms:modified>
</cp:coreProperties>
</file>