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14880" windowHeight="8670" activeTab="3"/>
  </bookViews>
  <sheets>
    <sheet name="Itrimestre" sheetId="1" r:id="rId1"/>
    <sheet name="IItrimestre" sheetId="2" r:id="rId2"/>
    <sheet name="IIItrimestre" sheetId="3" r:id="rId3"/>
    <sheet name="IVtrimestre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12" i="4" l="1"/>
  <c r="C12" i="4"/>
  <c r="I11" i="4"/>
  <c r="I10" i="4"/>
  <c r="K10" i="4" s="1"/>
  <c r="I9" i="4"/>
  <c r="K9" i="4" s="1"/>
  <c r="H9" i="4"/>
  <c r="I8" i="4"/>
  <c r="H8" i="4"/>
  <c r="D12" i="3"/>
  <c r="C12" i="3"/>
  <c r="I11" i="3"/>
  <c r="I10" i="3"/>
  <c r="K10" i="3" s="1"/>
  <c r="I9" i="3"/>
  <c r="K9" i="3" s="1"/>
  <c r="H9" i="3"/>
  <c r="I8" i="3"/>
  <c r="K8" i="3" s="1"/>
  <c r="H8" i="3"/>
  <c r="D12" i="2"/>
  <c r="C12" i="2"/>
  <c r="I11" i="2"/>
  <c r="I10" i="2"/>
  <c r="K10" i="2" s="1"/>
  <c r="I9" i="2"/>
  <c r="K9" i="2" s="1"/>
  <c r="H9" i="2"/>
  <c r="I8" i="2"/>
  <c r="K8" i="2" s="1"/>
  <c r="H8" i="2"/>
  <c r="J10" i="4" l="1"/>
  <c r="I12" i="4"/>
  <c r="K12" i="4" s="1"/>
  <c r="J8" i="4"/>
  <c r="K8" i="4"/>
  <c r="J9" i="4"/>
  <c r="J10" i="3"/>
  <c r="J8" i="3"/>
  <c r="J9" i="3"/>
  <c r="I12" i="3"/>
  <c r="K12" i="3" s="1"/>
  <c r="J10" i="2"/>
  <c r="J8" i="2"/>
  <c r="I12" i="2"/>
  <c r="K12" i="2" s="1"/>
  <c r="J9" i="2"/>
  <c r="C12" i="1"/>
  <c r="I11" i="1"/>
  <c r="I10" i="1"/>
  <c r="H9" i="1"/>
  <c r="I9" i="1"/>
  <c r="K9" i="1" s="1"/>
  <c r="H8" i="1"/>
  <c r="I8" i="1"/>
  <c r="D12" i="1"/>
  <c r="J10" i="1" l="1"/>
  <c r="K10" i="1"/>
  <c r="J12" i="4"/>
  <c r="J12" i="3"/>
  <c r="J12" i="2"/>
  <c r="J9" i="1"/>
  <c r="K8" i="1"/>
  <c r="I12" i="1"/>
  <c r="J12" i="1" s="1"/>
  <c r="J8" i="1"/>
  <c r="K12" i="1" l="1"/>
</calcChain>
</file>

<file path=xl/sharedStrings.xml><?xml version="1.0" encoding="utf-8"?>
<sst xmlns="http://schemas.openxmlformats.org/spreadsheetml/2006/main" count="76" uniqueCount="22">
  <si>
    <t>COMUNE VETTO</t>
  </si>
  <si>
    <t>ASSENZE</t>
  </si>
  <si>
    <t xml:space="preserve">N. dipendenti per settore
</t>
  </si>
  <si>
    <t>N. giorni lavorativi</t>
  </si>
  <si>
    <t>Ferie/recuperi</t>
  </si>
  <si>
    <t>Malattia</t>
  </si>
  <si>
    <t xml:space="preserve"> Permessi retribuiti</t>
  </si>
  <si>
    <t xml:space="preserve"> Permessi non retribuiti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</si>
  <si>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</si>
  <si>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</si>
  <si>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</si>
  <si>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1° SETTORE FINANZIARIO/AFFARI GENERALI</t>
  </si>
  <si>
    <t>2° SETTORE 
TECNICO</t>
  </si>
  <si>
    <t>3° SETTORE  
ASSISTENZA SOCIALE/SCUOLA (1)</t>
  </si>
  <si>
    <t>4° SETTORE 
POLIZIA MUNICIPALE (2)</t>
  </si>
  <si>
    <t>TOTALI</t>
  </si>
  <si>
    <t>(1) Servizio conferito all'Unione dei Comuni dell'Appennino Reggiano dal 01/08/2017</t>
  </si>
  <si>
    <t>(2) Servizio conferito all'Unione dei Comuni dell'Appennino Reggiano dal 01/09/2017</t>
  </si>
  <si>
    <t>PERCENTUALI ASSENZE E PRESENZE 1° TRIMESTRE 2023 PER SERVIZI</t>
  </si>
  <si>
    <t>PERCENTUALI ASSENZE E PRESENZE 2° TRIMESTRE 2023 PER SERVIZI</t>
  </si>
  <si>
    <t>PERCENTUALI ASSENZE E PRESENZE 3° TRIMESTRE 2023 PER SERVIZI</t>
  </si>
  <si>
    <t>PERCENTUALI ASSENZE E PRESENZE 4° TRIMESTRE 2023 PER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</si>
</sst>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textRotation="90"/>
    </xf>
    <xf numFmtId="0" fontId="7" fillId="0" borderId="5" xfId="2" applyFont="1" applyBorder="1" applyAlignment="1">
      <alignment horizontal="center" textRotation="90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10" fontId="0" fillId="0" borderId="0" xfId="0" applyNumberForma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4" xfId="1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e/VETTO/CARTELLINI/AssenzePresenze/2018/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Itrimesetre"/>
      <sheetName val="04"/>
      <sheetName val="05"/>
      <sheetName val="06"/>
      <sheetName val="IItrimesetre"/>
      <sheetName val="07"/>
      <sheetName val="08"/>
      <sheetName val="09"/>
      <sheetName val="IIItrimesetre"/>
    </sheetNames>
    <sheetDataSet>
      <sheetData sheetId="0">
        <row r="10">
          <cell r="J10">
            <v>0</v>
          </cell>
        </row>
        <row r="19">
          <cell r="J19">
            <v>0</v>
          </cell>
        </row>
      </sheetData>
      <sheetData sheetId="1">
        <row r="10">
          <cell r="J10">
            <v>0</v>
          </cell>
        </row>
        <row r="19">
          <cell r="J19">
            <v>0</v>
          </cell>
        </row>
      </sheetData>
      <sheetData sheetId="2">
        <row r="11">
          <cell r="J11">
            <v>0</v>
          </cell>
        </row>
        <row r="21">
          <cell r="J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15" sqref="B15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4</v>
      </c>
      <c r="D8" s="5">
        <v>297</v>
      </c>
      <c r="E8" s="5">
        <v>19</v>
      </c>
      <c r="F8" s="5">
        <v>0</v>
      </c>
      <c r="G8" s="5">
        <v>0</v>
      </c>
      <c r="H8" s="5">
        <f>+'[1]01'!J10+'[1]02'!J10+'[1]03'!J11</f>
        <v>0</v>
      </c>
      <c r="I8" s="5">
        <f>SUM(E8:G8)</f>
        <v>19</v>
      </c>
      <c r="J8" s="6">
        <f>ROUND(100/D8*(D8-I8),2)/100</f>
        <v>0.93599999999999994</v>
      </c>
      <c r="K8" s="6">
        <f>ROUND(100/D8*I8,2)/100</f>
        <v>6.4000000000000001E-2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190</v>
      </c>
      <c r="E9" s="5">
        <v>41</v>
      </c>
      <c r="F9" s="5">
        <v>4</v>
      </c>
      <c r="G9" s="5"/>
      <c r="H9" s="5">
        <f>+'[1]01'!J19+'[1]02'!J19+'[1]03'!J21</f>
        <v>0</v>
      </c>
      <c r="I9" s="5">
        <f>SUM(E9:G9)</f>
        <v>45</v>
      </c>
      <c r="J9" s="6">
        <f>ROUND(100/D9*(D9-I9),2)/100</f>
        <v>0.76319999999999988</v>
      </c>
      <c r="K9" s="6">
        <f>ROUND(100/D9*I9,2)/100</f>
        <v>0.23680000000000001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63</v>
      </c>
      <c r="E10" s="5">
        <v>4</v>
      </c>
      <c r="F10" s="5">
        <v>0</v>
      </c>
      <c r="G10" s="5">
        <v>0</v>
      </c>
      <c r="H10" s="5">
        <v>0</v>
      </c>
      <c r="I10" s="5">
        <f>SUM(E10:G10)</f>
        <v>4</v>
      </c>
      <c r="J10" s="6">
        <f>ROUND(100/D10*(D10-I10),2)/100</f>
        <v>0.93650000000000011</v>
      </c>
      <c r="K10" s="6">
        <f>ROUND(100/D10*I10,2)/100</f>
        <v>6.3500000000000001E-2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8</v>
      </c>
      <c r="D12" s="9">
        <f>SUM(D6:D11)</f>
        <v>550</v>
      </c>
      <c r="E12" s="8"/>
      <c r="F12" s="10"/>
      <c r="G12" s="10"/>
      <c r="H12" s="10"/>
      <c r="I12" s="11">
        <f>SUM(I8:I11)</f>
        <v>68</v>
      </c>
      <c r="J12" s="12">
        <f>ROUND(100/D12*(D12-I12),2)/100</f>
        <v>0.87639999999999996</v>
      </c>
      <c r="K12" s="13">
        <f>ROUND(100/D12*I12,2)/100</f>
        <v>0.12359999999999999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D17" sqref="D17:I17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5</v>
      </c>
      <c r="D8" s="5">
        <v>284</v>
      </c>
      <c r="E8" s="5">
        <v>13</v>
      </c>
      <c r="F8" s="5">
        <v>2</v>
      </c>
      <c r="G8" s="5">
        <v>1</v>
      </c>
      <c r="H8" s="5">
        <f>+'[1]01'!J10+'[1]02'!J10+'[1]03'!J11</f>
        <v>0</v>
      </c>
      <c r="I8" s="5">
        <f>SUM(E8:G8)</f>
        <v>16</v>
      </c>
      <c r="J8" s="6">
        <f>ROUND(100/D8*(D8-I8),2)/100</f>
        <v>0.94370000000000009</v>
      </c>
      <c r="K8" s="6">
        <f>ROUND(100/D8*I8,2)/100</f>
        <v>5.6299999999999996E-2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182</v>
      </c>
      <c r="E9" s="5">
        <v>20</v>
      </c>
      <c r="F9" s="5">
        <v>2</v>
      </c>
      <c r="G9" s="5"/>
      <c r="H9" s="5">
        <f>+'[1]01'!J19+'[1]02'!J19+'[1]03'!J21</f>
        <v>0</v>
      </c>
      <c r="I9" s="5">
        <f>SUM(E9:G9)</f>
        <v>22</v>
      </c>
      <c r="J9" s="6">
        <f>ROUND(100/D9*(D9-I9),2)/100</f>
        <v>0.87909999999999999</v>
      </c>
      <c r="K9" s="6">
        <f>ROUND(100/D9*I9,2)/100</f>
        <v>0.12089999999999999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61</v>
      </c>
      <c r="E10" s="5">
        <v>8</v>
      </c>
      <c r="F10" s="5"/>
      <c r="G10" s="5"/>
      <c r="H10" s="5">
        <v>0</v>
      </c>
      <c r="I10" s="5">
        <f>SUM(E10:G10)</f>
        <v>8</v>
      </c>
      <c r="J10" s="6">
        <f>ROUND(100/D10*(D10-I10),2)/100</f>
        <v>0.86890000000000001</v>
      </c>
      <c r="K10" s="6">
        <f>ROUND(100/D10*I10,2)/100</f>
        <v>0.13109999999999999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9</v>
      </c>
      <c r="D12" s="9">
        <f>SUM(D6:D11)</f>
        <v>527</v>
      </c>
      <c r="E12" s="8"/>
      <c r="F12" s="10"/>
      <c r="G12" s="10"/>
      <c r="H12" s="10"/>
      <c r="I12" s="11">
        <f>SUM(I8:I11)</f>
        <v>46</v>
      </c>
      <c r="J12" s="12">
        <f>ROUND(100/D12*(D12-I12),2)/100</f>
        <v>0.91269999999999996</v>
      </c>
      <c r="K12" s="13">
        <f>ROUND(100/D12*I12,2)/100</f>
        <v>8.7300000000000003E-2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T23" sqref="T23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5</v>
      </c>
      <c r="D8" s="5">
        <v>315</v>
      </c>
      <c r="E8" s="5">
        <v>49</v>
      </c>
      <c r="F8" s="5">
        <v>2</v>
      </c>
      <c r="G8" s="5">
        <v>1</v>
      </c>
      <c r="H8" s="5">
        <f>+'[1]01'!J10+'[1]02'!J10+'[1]03'!J11</f>
        <v>0</v>
      </c>
      <c r="I8" s="5">
        <f>SUM(E8:G8)</f>
        <v>52</v>
      </c>
      <c r="J8" s="6">
        <f>ROUND(100/D8*(D8-I8),2)/100</f>
        <v>0.83489999999999998</v>
      </c>
      <c r="K8" s="6">
        <f>ROUND(100/D8*I8,2)/100</f>
        <v>0.16510000000000002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193</v>
      </c>
      <c r="E9" s="5">
        <v>42</v>
      </c>
      <c r="F9" s="5"/>
      <c r="G9" s="5"/>
      <c r="H9" s="5">
        <f>+'[1]01'!J19+'[1]02'!J19+'[1]03'!J21</f>
        <v>0</v>
      </c>
      <c r="I9" s="5">
        <f>SUM(E9:G9)</f>
        <v>42</v>
      </c>
      <c r="J9" s="6">
        <f>ROUND(100/D9*(D9-I9),2)/100</f>
        <v>0.78239999999999998</v>
      </c>
      <c r="K9" s="6">
        <f>ROUND(100/D9*I9,2)/100</f>
        <v>0.21760000000000002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65</v>
      </c>
      <c r="E10" s="5">
        <v>5</v>
      </c>
      <c r="F10" s="5"/>
      <c r="G10" s="5"/>
      <c r="H10" s="5">
        <v>0</v>
      </c>
      <c r="I10" s="5">
        <f>SUM(E10:G10)</f>
        <v>5</v>
      </c>
      <c r="J10" s="6">
        <f>ROUND(100/D10*(D10-I10),2)/100</f>
        <v>0.92310000000000003</v>
      </c>
      <c r="K10" s="6">
        <f>ROUND(100/D10*I10,2)/100</f>
        <v>7.690000000000001E-2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/>
      <c r="E11" s="5"/>
      <c r="F11" s="5"/>
      <c r="G11" s="5"/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9</v>
      </c>
      <c r="D12" s="9">
        <f>SUM(D6:D11)</f>
        <v>573</v>
      </c>
      <c r="E12" s="8"/>
      <c r="F12" s="10"/>
      <c r="G12" s="10"/>
      <c r="H12" s="10"/>
      <c r="I12" s="11">
        <f>SUM(I8:I11)</f>
        <v>99</v>
      </c>
      <c r="J12" s="12">
        <f>ROUND(100/D12*(D12-I12),2)/100</f>
        <v>0.82719999999999994</v>
      </c>
      <c r="K12" s="13">
        <f>ROUND(100/D12*I12,2)/100</f>
        <v>0.17280000000000001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E18" sqref="E18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5</v>
      </c>
      <c r="D8" s="5">
        <v>272</v>
      </c>
      <c r="E8" s="5">
        <v>15</v>
      </c>
      <c r="F8" s="5"/>
      <c r="G8" s="5"/>
      <c r="H8" s="5">
        <f>+'[1]01'!J10+'[1]02'!J10+'[1]03'!J11</f>
        <v>0</v>
      </c>
      <c r="I8" s="5">
        <f>SUM(E8:G8)</f>
        <v>15</v>
      </c>
      <c r="J8" s="6">
        <f>ROUND(100/D8*(D8-I8),2)/100</f>
        <v>0.94489999999999996</v>
      </c>
      <c r="K8" s="6">
        <f>ROUND(100/D8*I8,2)/100</f>
        <v>5.5099999999999996E-2</v>
      </c>
      <c r="L8" s="7"/>
    </row>
    <row r="9" spans="1:12" ht="33.950000000000003" customHeight="1" thickBot="1" x14ac:dyDescent="0.3">
      <c r="B9" s="4" t="s">
        <v>12</v>
      </c>
      <c r="C9" s="5">
        <v>3</v>
      </c>
      <c r="D9" s="5">
        <v>184</v>
      </c>
      <c r="E9" s="5">
        <v>17</v>
      </c>
      <c r="F9" s="5">
        <v>11</v>
      </c>
      <c r="G9" s="5"/>
      <c r="H9" s="5">
        <f>+'[1]01'!J19+'[1]02'!J19+'[1]03'!J21</f>
        <v>0</v>
      </c>
      <c r="I9" s="5">
        <f>SUM(E9:G9)</f>
        <v>28</v>
      </c>
      <c r="J9" s="6">
        <f>ROUND(100/D9*(D9-I9),2)/100</f>
        <v>0.8478</v>
      </c>
      <c r="K9" s="6">
        <f>ROUND(100/D9*I9,2)/100</f>
        <v>0.1522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61</v>
      </c>
      <c r="E10" s="5">
        <v>4</v>
      </c>
      <c r="F10" s="5">
        <v>8</v>
      </c>
      <c r="G10" s="5"/>
      <c r="H10" s="5">
        <v>0</v>
      </c>
      <c r="I10" s="5">
        <f>SUM(E10:G10)</f>
        <v>12</v>
      </c>
      <c r="J10" s="6">
        <f>ROUND(100/D10*(D10-I10),2)/100</f>
        <v>0.80330000000000001</v>
      </c>
      <c r="K10" s="6">
        <f>ROUND(100/D10*I10,2)/100</f>
        <v>0.19670000000000001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/>
      <c r="E11" s="5"/>
      <c r="F11" s="5"/>
      <c r="G11" s="5"/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9</v>
      </c>
      <c r="D12" s="9">
        <f>SUM(D6:D11)</f>
        <v>517</v>
      </c>
      <c r="E12" s="8"/>
      <c r="F12" s="10"/>
      <c r="G12" s="10"/>
      <c r="H12" s="10"/>
      <c r="I12" s="11">
        <f>SUM(I8:I11)</f>
        <v>55</v>
      </c>
      <c r="J12" s="12">
        <f>ROUND(100/D12*(D12-I12),2)/100</f>
        <v>0.89359999999999995</v>
      </c>
      <c r="K12" s="13">
        <f>ROUND(100/D12*I12,2)/100</f>
        <v>0.10640000000000001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Itrimestre</vt:lpstr>
      <vt:lpstr>IItrimestre</vt:lpstr>
      <vt:lpstr>IIItrimestre</vt:lpstr>
      <vt:lpstr>IVtrimestre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Teggi</dc:creator>
  <cp:lastModifiedBy>Luciana Teggi</cp:lastModifiedBy>
  <dcterms:created xsi:type="dcterms:W3CDTF">2024-03-06T08:21:12Z</dcterms:created>
  <dcterms:modified xsi:type="dcterms:W3CDTF">2024-03-06T10:21:39Z</dcterms:modified>
</cp:coreProperties>
</file>